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i Vi\ĐỀ-Ngan Hang TN\2022-2023-ĐỀ VÀ MA TRẬN, ĐÁP ÁN SỬ 12 khxh\cuoi kì 2-2022-2023\DÁN BẢNG TIN MÔN SỬ- CUOI KỲ II-2022-2023\"/>
    </mc:Choice>
  </mc:AlternateContent>
  <bookViews>
    <workbookView xWindow="0" yWindow="0" windowWidth="15345" windowHeight="45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1" l="1"/>
  <c r="Q13" i="1"/>
  <c r="O13" i="1"/>
  <c r="M13" i="1"/>
  <c r="K13" i="1"/>
  <c r="I13" i="1"/>
  <c r="G13" i="1"/>
  <c r="E13" i="1"/>
  <c r="C13" i="1"/>
  <c r="K15" i="1" l="1"/>
  <c r="G15" i="1"/>
  <c r="C15" i="1"/>
  <c r="N13" i="1"/>
  <c r="T13" i="1"/>
  <c r="H13" i="1"/>
  <c r="U10" i="1"/>
  <c r="S13" i="1"/>
  <c r="U12" i="1"/>
  <c r="P13" i="1"/>
  <c r="J13" i="1"/>
  <c r="R13" i="1"/>
  <c r="D13" i="1"/>
  <c r="L13" i="1"/>
  <c r="U11" i="1"/>
  <c r="U9" i="1"/>
  <c r="U13" i="1" l="1"/>
  <c r="V12" i="1" l="1"/>
  <c r="V10" i="1"/>
  <c r="V11" i="1"/>
  <c r="V9" i="1"/>
  <c r="V13" i="1" l="1"/>
</calcChain>
</file>

<file path=xl/comments1.xml><?xml version="1.0" encoding="utf-8"?>
<comments xmlns="http://schemas.openxmlformats.org/spreadsheetml/2006/main">
  <authors>
    <author>tc={DB51FC29-C004-B749-987C-FE2D1F82E631}</author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  <author>tc={FF349AFE-686D-3D4A-8074-58ABF61217A2}</author>
  </authors>
  <commentList>
    <comment ref="V6" authorId="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  <comment ref="Z14" authorId="12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tự luận
</t>
        </r>
      </text>
    </comment>
  </commentList>
</comments>
</file>

<file path=xl/sharedStrings.xml><?xml version="1.0" encoding="utf-8"?>
<sst xmlns="http://schemas.openxmlformats.org/spreadsheetml/2006/main" count="41" uniqueCount="27">
  <si>
    <t>NỘI DUNG KIẾN THỨC</t>
  </si>
  <si>
    <t>CÂU HỎI THEO MỨC ĐỘ NHẬN THỨC</t>
  </si>
  <si>
    <t>tổng số câu</t>
  </si>
  <si>
    <t>tỉ lệ %</t>
  </si>
  <si>
    <t>NHẬN BIÊT</t>
  </si>
  <si>
    <t>THÔNG HIỂU</t>
  </si>
  <si>
    <t>VẬN DỤNG</t>
  </si>
  <si>
    <t>VẬN DỤNG CAO</t>
  </si>
  <si>
    <t>chTN</t>
  </si>
  <si>
    <t>ch TL</t>
  </si>
  <si>
    <t>chTL</t>
  </si>
  <si>
    <t>TRƯỜNG THPT HIỆP BÌNH</t>
  </si>
  <si>
    <t>SỞ GIÁO DỤC VÀ ĐÀO TẠO TP. HỒ CHÍ MINH</t>
  </si>
  <si>
    <t>Thời gian (giây)</t>
  </si>
  <si>
    <t>Tổng thời gian (giây)</t>
  </si>
  <si>
    <t xml:space="preserve">Tổng </t>
  </si>
  <si>
    <t xml:space="preserve">Tỉ lệ </t>
  </si>
  <si>
    <t>Tổng điểm</t>
  </si>
  <si>
    <t>TTCM</t>
  </si>
  <si>
    <t xml:space="preserve">NGUYỄN THỤY VI VI </t>
  </si>
  <si>
    <t>STT</t>
  </si>
  <si>
    <t>MÔN  LỊCH SỬ LỚP 12 - HS CHỌN KHXH - THỜI GIAN 50 PHÚT</t>
  </si>
  <si>
    <t>Chiến dịch Biên Giới (1950)</t>
  </si>
  <si>
    <t>MA TRẬN ĐỀ KIỂM TRA CUỐI HỌC KỲ II - NH 2022 - 2023</t>
  </si>
  <si>
    <t>Chiến dịch Điện Biên Phủ (1954)</t>
  </si>
  <si>
    <t>Phong trào "Đồng Khởi" (1960)</t>
  </si>
  <si>
    <t>Chiến lược "Chiến Tranh Đặc Biệt" (1961 - 1965)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</si>
</sst>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9" fontId="5" fillId="0" borderId="1" xfId="2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9" fontId="3" fillId="0" borderId="1" xfId="2" applyFont="1" applyBorder="1" applyAlignment="1">
      <alignment vertical="center"/>
    </xf>
    <xf numFmtId="0" fontId="3" fillId="0" borderId="0" xfId="0" applyFont="1" applyAlignment="1">
      <alignment vertical="center"/>
    </xf>
    <xf numFmtId="9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/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0"/>
  <sheetViews>
    <sheetView tabSelected="1" workbookViewId="0">
      <selection activeCell="B12" sqref="B12"/>
    </sheetView>
  </sheetViews>
  <sheetFormatPr defaultColWidth="12.42578125" defaultRowHeight="16.5" x14ac:dyDescent="0.25"/>
  <cols>
    <col min="1" max="1" width="7.85546875" style="1" customWidth="1"/>
    <col min="2" max="2" width="41" style="1" customWidth="1"/>
    <col min="3" max="20" width="8" style="1" customWidth="1"/>
    <col min="21" max="21" width="12.42578125" style="1"/>
    <col min="22" max="22" width="14" style="1" customWidth="1"/>
    <col min="23" max="16384" width="12.42578125" style="1"/>
  </cols>
  <sheetData>
    <row r="1" spans="1:26" x14ac:dyDescent="0.25">
      <c r="A1" s="24" t="s">
        <v>12</v>
      </c>
      <c r="B1" s="24"/>
      <c r="C1" s="24"/>
    </row>
    <row r="2" spans="1:26" x14ac:dyDescent="0.25">
      <c r="A2" s="25" t="s">
        <v>11</v>
      </c>
      <c r="B2" s="25"/>
      <c r="C2" s="25"/>
    </row>
    <row r="3" spans="1:26" x14ac:dyDescent="0.25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6" x14ac:dyDescent="0.25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6" spans="1:26" x14ac:dyDescent="0.25">
      <c r="A6" s="19" t="s">
        <v>20</v>
      </c>
      <c r="B6" s="19" t="s">
        <v>0</v>
      </c>
      <c r="C6" s="19" t="s">
        <v>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 t="s">
        <v>2</v>
      </c>
      <c r="T6" s="19"/>
      <c r="U6" s="19" t="s">
        <v>14</v>
      </c>
      <c r="V6" s="19" t="s">
        <v>3</v>
      </c>
      <c r="W6" s="20"/>
      <c r="X6" s="21"/>
      <c r="Y6" s="21"/>
    </row>
    <row r="7" spans="1:26" x14ac:dyDescent="0.25">
      <c r="A7" s="19"/>
      <c r="B7" s="19"/>
      <c r="C7" s="19" t="s">
        <v>4</v>
      </c>
      <c r="D7" s="19"/>
      <c r="E7" s="19"/>
      <c r="F7" s="19"/>
      <c r="G7" s="19" t="s">
        <v>5</v>
      </c>
      <c r="H7" s="19"/>
      <c r="I7" s="19"/>
      <c r="J7" s="19"/>
      <c r="K7" s="19" t="s">
        <v>6</v>
      </c>
      <c r="L7" s="19"/>
      <c r="M7" s="19"/>
      <c r="N7" s="19"/>
      <c r="O7" s="19" t="s">
        <v>7</v>
      </c>
      <c r="P7" s="19"/>
      <c r="Q7" s="19"/>
      <c r="R7" s="19"/>
      <c r="S7" s="19"/>
      <c r="T7" s="19"/>
      <c r="U7" s="19"/>
      <c r="V7" s="19"/>
      <c r="W7" s="20"/>
      <c r="X7" s="21"/>
      <c r="Y7" s="21"/>
    </row>
    <row r="8" spans="1:26" ht="49.5" x14ac:dyDescent="0.25">
      <c r="A8" s="19"/>
      <c r="B8" s="19"/>
      <c r="C8" s="2" t="s">
        <v>8</v>
      </c>
      <c r="D8" s="2" t="s">
        <v>13</v>
      </c>
      <c r="E8" s="2" t="s">
        <v>9</v>
      </c>
      <c r="F8" s="2" t="s">
        <v>13</v>
      </c>
      <c r="G8" s="2" t="s">
        <v>8</v>
      </c>
      <c r="H8" s="2" t="s">
        <v>13</v>
      </c>
      <c r="I8" s="2" t="s">
        <v>9</v>
      </c>
      <c r="J8" s="2" t="s">
        <v>13</v>
      </c>
      <c r="K8" s="2" t="s">
        <v>8</v>
      </c>
      <c r="L8" s="2" t="s">
        <v>13</v>
      </c>
      <c r="M8" s="2" t="s">
        <v>9</v>
      </c>
      <c r="N8" s="2" t="s">
        <v>13</v>
      </c>
      <c r="O8" s="2" t="s">
        <v>8</v>
      </c>
      <c r="P8" s="2" t="s">
        <v>13</v>
      </c>
      <c r="Q8" s="2" t="s">
        <v>9</v>
      </c>
      <c r="R8" s="2" t="s">
        <v>13</v>
      </c>
      <c r="S8" s="2" t="s">
        <v>8</v>
      </c>
      <c r="T8" s="2" t="s">
        <v>10</v>
      </c>
      <c r="U8" s="19"/>
      <c r="V8" s="19"/>
      <c r="W8" s="20"/>
      <c r="X8" s="21"/>
      <c r="Y8" s="21"/>
    </row>
    <row r="9" spans="1:26" s="9" customFormat="1" x14ac:dyDescent="0.25">
      <c r="A9" s="3">
        <v>1</v>
      </c>
      <c r="B9" s="17" t="s">
        <v>22</v>
      </c>
      <c r="C9" s="5">
        <v>4</v>
      </c>
      <c r="D9" s="6">
        <v>240</v>
      </c>
      <c r="E9" s="5"/>
      <c r="F9" s="6"/>
      <c r="G9" s="5">
        <v>4</v>
      </c>
      <c r="H9" s="6">
        <v>280</v>
      </c>
      <c r="I9" s="5"/>
      <c r="J9" s="6"/>
      <c r="K9" s="5">
        <v>1</v>
      </c>
      <c r="L9" s="6">
        <v>90</v>
      </c>
      <c r="M9" s="5"/>
      <c r="N9" s="6"/>
      <c r="O9" s="5">
        <v>1</v>
      </c>
      <c r="P9" s="6">
        <v>140</v>
      </c>
      <c r="Q9" s="5"/>
      <c r="R9" s="6"/>
      <c r="S9" s="5">
        <v>10</v>
      </c>
      <c r="T9" s="5">
        <v>0</v>
      </c>
      <c r="U9" s="7">
        <f>D9+F9+H9+J9+L9+N9+P9+R9</f>
        <v>750</v>
      </c>
      <c r="V9" s="8">
        <f>U9/U13</f>
        <v>0.25</v>
      </c>
      <c r="X9" s="10"/>
    </row>
    <row r="10" spans="1:26" s="9" customFormat="1" x14ac:dyDescent="0.25">
      <c r="A10" s="3">
        <v>2</v>
      </c>
      <c r="B10" s="4" t="s">
        <v>24</v>
      </c>
      <c r="C10" s="5">
        <v>4</v>
      </c>
      <c r="D10" s="6">
        <v>240</v>
      </c>
      <c r="E10" s="5"/>
      <c r="F10" s="6"/>
      <c r="G10" s="5">
        <v>4</v>
      </c>
      <c r="H10" s="6">
        <v>280</v>
      </c>
      <c r="I10" s="5"/>
      <c r="J10" s="6"/>
      <c r="K10" s="5">
        <v>1</v>
      </c>
      <c r="L10" s="6">
        <v>90</v>
      </c>
      <c r="M10" s="5"/>
      <c r="N10" s="6"/>
      <c r="O10" s="5">
        <v>1</v>
      </c>
      <c r="P10" s="6">
        <v>140</v>
      </c>
      <c r="Q10" s="5"/>
      <c r="R10" s="6"/>
      <c r="S10" s="5">
        <v>10</v>
      </c>
      <c r="T10" s="5">
        <v>0</v>
      </c>
      <c r="U10" s="7">
        <f t="shared" ref="U10:U12" si="0">D10+F10+H10+J10+L10+N10+P10+R10</f>
        <v>750</v>
      </c>
      <c r="V10" s="8">
        <f>U10/U13</f>
        <v>0.25</v>
      </c>
      <c r="X10" s="10"/>
    </row>
    <row r="11" spans="1:26" s="9" customFormat="1" x14ac:dyDescent="0.25">
      <c r="A11" s="3">
        <v>3</v>
      </c>
      <c r="B11" s="2" t="s">
        <v>25</v>
      </c>
      <c r="C11" s="5">
        <v>4</v>
      </c>
      <c r="D11" s="6">
        <v>240</v>
      </c>
      <c r="E11" s="5"/>
      <c r="F11" s="6"/>
      <c r="G11" s="5">
        <v>4</v>
      </c>
      <c r="H11" s="6">
        <v>280</v>
      </c>
      <c r="I11" s="5"/>
      <c r="J11" s="6"/>
      <c r="K11" s="5">
        <v>1</v>
      </c>
      <c r="L11" s="6">
        <v>90</v>
      </c>
      <c r="M11" s="5"/>
      <c r="N11" s="6"/>
      <c r="O11" s="5">
        <v>1</v>
      </c>
      <c r="P11" s="6">
        <v>140</v>
      </c>
      <c r="Q11" s="5"/>
      <c r="R11" s="6"/>
      <c r="S11" s="5">
        <v>10</v>
      </c>
      <c r="T11" s="5">
        <v>0</v>
      </c>
      <c r="U11" s="7">
        <f t="shared" si="0"/>
        <v>750</v>
      </c>
      <c r="V11" s="8">
        <f>U11/U13</f>
        <v>0.25</v>
      </c>
    </row>
    <row r="12" spans="1:26" s="9" customFormat="1" ht="33" x14ac:dyDescent="0.25">
      <c r="A12" s="3">
        <v>4</v>
      </c>
      <c r="B12" s="2" t="s">
        <v>26</v>
      </c>
      <c r="C12" s="5">
        <v>4</v>
      </c>
      <c r="D12" s="6">
        <v>240</v>
      </c>
      <c r="E12" s="5"/>
      <c r="F12" s="6"/>
      <c r="G12" s="5">
        <v>4</v>
      </c>
      <c r="H12" s="6">
        <v>280</v>
      </c>
      <c r="I12" s="5"/>
      <c r="J12" s="6"/>
      <c r="K12" s="5">
        <v>1</v>
      </c>
      <c r="L12" s="6">
        <v>90</v>
      </c>
      <c r="M12" s="5"/>
      <c r="N12" s="6"/>
      <c r="O12" s="5">
        <v>1</v>
      </c>
      <c r="P12" s="6">
        <v>140</v>
      </c>
      <c r="Q12" s="5"/>
      <c r="R12" s="6"/>
      <c r="S12" s="5">
        <v>10</v>
      </c>
      <c r="T12" s="5">
        <v>0</v>
      </c>
      <c r="U12" s="7">
        <f t="shared" si="0"/>
        <v>750</v>
      </c>
      <c r="V12" s="8">
        <f>U12/U13</f>
        <v>0.25</v>
      </c>
    </row>
    <row r="13" spans="1:26" s="15" customFormat="1" ht="17.25" x14ac:dyDescent="0.25">
      <c r="A13" s="22" t="s">
        <v>15</v>
      </c>
      <c r="B13" s="23"/>
      <c r="C13" s="12">
        <f>SUM(C9:C12)</f>
        <v>16</v>
      </c>
      <c r="D13" s="12">
        <f>SUM(D9:D12)</f>
        <v>960</v>
      </c>
      <c r="E13" s="12">
        <f>SUM(E9:E12)</f>
        <v>0</v>
      </c>
      <c r="F13" s="12">
        <v>0</v>
      </c>
      <c r="G13" s="12">
        <f t="shared" ref="G13:V13" si="1">SUM(G9:G12)</f>
        <v>16</v>
      </c>
      <c r="H13" s="12">
        <f t="shared" si="1"/>
        <v>1120</v>
      </c>
      <c r="I13" s="12">
        <f t="shared" si="1"/>
        <v>0</v>
      </c>
      <c r="J13" s="12">
        <f t="shared" si="1"/>
        <v>0</v>
      </c>
      <c r="K13" s="12">
        <f t="shared" si="1"/>
        <v>4</v>
      </c>
      <c r="L13" s="12">
        <f t="shared" si="1"/>
        <v>360</v>
      </c>
      <c r="M13" s="12">
        <f t="shared" si="1"/>
        <v>0</v>
      </c>
      <c r="N13" s="12">
        <f t="shared" si="1"/>
        <v>0</v>
      </c>
      <c r="O13" s="12">
        <f t="shared" si="1"/>
        <v>4</v>
      </c>
      <c r="P13" s="12">
        <f t="shared" si="1"/>
        <v>560</v>
      </c>
      <c r="Q13" s="12">
        <f t="shared" si="1"/>
        <v>0</v>
      </c>
      <c r="R13" s="12">
        <f t="shared" si="1"/>
        <v>0</v>
      </c>
      <c r="S13" s="12">
        <f t="shared" si="1"/>
        <v>40</v>
      </c>
      <c r="T13" s="12">
        <f t="shared" si="1"/>
        <v>0</v>
      </c>
      <c r="U13" s="13">
        <f t="shared" si="1"/>
        <v>3000</v>
      </c>
      <c r="V13" s="14">
        <f t="shared" si="1"/>
        <v>1</v>
      </c>
    </row>
    <row r="14" spans="1:26" s="9" customFormat="1" ht="17.25" x14ac:dyDescent="0.25">
      <c r="A14" s="22" t="s">
        <v>16</v>
      </c>
      <c r="B14" s="23"/>
      <c r="C14" s="27">
        <v>0.4</v>
      </c>
      <c r="D14" s="28"/>
      <c r="E14" s="28"/>
      <c r="F14" s="28"/>
      <c r="G14" s="27">
        <v>0.4</v>
      </c>
      <c r="H14" s="28"/>
      <c r="I14" s="28"/>
      <c r="J14" s="28"/>
      <c r="K14" s="27">
        <v>0.1</v>
      </c>
      <c r="L14" s="28"/>
      <c r="M14" s="28"/>
      <c r="N14" s="28"/>
      <c r="O14" s="27">
        <v>0.1</v>
      </c>
      <c r="P14" s="28"/>
      <c r="Q14" s="28"/>
      <c r="R14" s="28"/>
      <c r="S14" s="11"/>
      <c r="T14" s="11"/>
      <c r="U14" s="11"/>
      <c r="V14" s="16">
        <f>SUM(C14:R14)</f>
        <v>1</v>
      </c>
    </row>
    <row r="15" spans="1:26" s="9" customFormat="1" ht="17.25" x14ac:dyDescent="0.25">
      <c r="A15" s="29" t="s">
        <v>17</v>
      </c>
      <c r="B15" s="30"/>
      <c r="C15" s="22">
        <f>C13*0.25+E13*0.5</f>
        <v>4</v>
      </c>
      <c r="D15" s="31"/>
      <c r="E15" s="31"/>
      <c r="F15" s="23"/>
      <c r="G15" s="22">
        <f>G13*0.25+I13*0.5</f>
        <v>4</v>
      </c>
      <c r="H15" s="31"/>
      <c r="I15" s="31"/>
      <c r="J15" s="23"/>
      <c r="K15" s="22">
        <f>K13*0.25+M13*1</f>
        <v>1</v>
      </c>
      <c r="L15" s="31"/>
      <c r="M15" s="31"/>
      <c r="N15" s="23"/>
      <c r="O15" s="22">
        <v>1</v>
      </c>
      <c r="P15" s="31"/>
      <c r="Q15" s="31"/>
      <c r="R15" s="23"/>
      <c r="S15" s="11"/>
      <c r="T15" s="11"/>
      <c r="U15" s="11"/>
      <c r="V15" s="11">
        <v>10</v>
      </c>
    </row>
    <row r="16" spans="1:26" x14ac:dyDescent="0.25">
      <c r="S16" s="18" t="s">
        <v>18</v>
      </c>
    </row>
    <row r="20" spans="18:20" x14ac:dyDescent="0.25">
      <c r="R20" s="26" t="s">
        <v>19</v>
      </c>
      <c r="S20" s="26"/>
      <c r="T20" s="26"/>
    </row>
  </sheetData>
  <mergeCells count="27">
    <mergeCell ref="A13:B13"/>
    <mergeCell ref="A1:C1"/>
    <mergeCell ref="A2:C2"/>
    <mergeCell ref="R20:T20"/>
    <mergeCell ref="A14:B14"/>
    <mergeCell ref="C14:F14"/>
    <mergeCell ref="G14:J14"/>
    <mergeCell ref="K14:N14"/>
    <mergeCell ref="O14:R14"/>
    <mergeCell ref="A15:B15"/>
    <mergeCell ref="C15:F15"/>
    <mergeCell ref="G15:J15"/>
    <mergeCell ref="K15:N15"/>
    <mergeCell ref="O15:R15"/>
    <mergeCell ref="A3:V3"/>
    <mergeCell ref="A4:V4"/>
    <mergeCell ref="W6:Y8"/>
    <mergeCell ref="C7:F7"/>
    <mergeCell ref="G7:J7"/>
    <mergeCell ref="K7:N7"/>
    <mergeCell ref="O7:R7"/>
    <mergeCell ref="V6:V8"/>
    <mergeCell ref="A6:A8"/>
    <mergeCell ref="B6:B8"/>
    <mergeCell ref="C6:R6"/>
    <mergeCell ref="S6:T7"/>
    <mergeCell ref="U6:U8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Admin</cp:lastModifiedBy>
  <dcterms:created xsi:type="dcterms:W3CDTF">2020-10-14T09:05:15Z</dcterms:created>
  <dcterms:modified xsi:type="dcterms:W3CDTF">2023-04-14T04:35:24Z</dcterms:modified>
</cp:coreProperties>
</file>